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30" windowWidth="20730" windowHeight="11640"/>
  </bookViews>
  <sheets>
    <sheet name="1º REP 2022" sheetId="6" r:id="rId1"/>
    <sheet name="Página26" sheetId="28" state="hidden" r:id="rId2"/>
    <sheet name="Página27" sheetId="29" state="hidden" r:id="rId3"/>
    <sheet name="Página28" sheetId="30" state="hidden" r:id="rId4"/>
  </sheets>
  <definedNames>
    <definedName name="_xlnm._FilterDatabase" localSheetId="0" hidden="1">'1º REP 2022'!$A$6:$M$20</definedName>
    <definedName name="iDados">#REF!</definedName>
    <definedName name="iDados_JA">#REF!</definedName>
    <definedName name="iMaisEd">#REF!</definedName>
    <definedName name="iParam">#REF!</definedName>
    <definedName name="iRep2">#REF!</definedName>
    <definedName name="iSinal">#REF!</definedName>
    <definedName name="iTipoEstabelecimento">#REF!</definedName>
    <definedName name="iTiposEst">#REF!</definedName>
    <definedName name="percA">#REF!</definedName>
    <definedName name="percAgricola">#REF!</definedName>
    <definedName name="Z_5F9AF106_5AD3_42C7_B5E5_87BB60F4EA0B_.wvu.FilterData" localSheetId="0" hidden="1">'1º REP 2022'!$C$6:$M$20</definedName>
  </definedNames>
  <calcPr calcId="144525"/>
  <customWorkbookViews>
    <customWorkbookView name="Filtro 1" guid="{5F9AF106-5AD3-42C7-B5E5-87BB60F4EA0B}" maximized="1" windowWidth="0" windowHeight="0" activeSheetId="0"/>
    <customWorkbookView name="Elaine" guid="{77B4DCDE-2546-451A-87A0-794D40C112B0}" maximized="1" windowWidth="0" windowHeight="0" activeSheetId="0"/>
  </customWorkbookViews>
</workbook>
</file>

<file path=xl/calcChain.xml><?xml version="1.0" encoding="utf-8"?>
<calcChain xmlns="http://schemas.openxmlformats.org/spreadsheetml/2006/main">
  <c r="H3" i="6"/>
  <c r="J3"/>
  <c r="I3"/>
  <c r="K3"/>
  <c r="C4"/>
  <c r="L3"/>
  <c r="M3" l="1"/>
</calcChain>
</file>

<file path=xl/sharedStrings.xml><?xml version="1.0" encoding="utf-8"?>
<sst xmlns="http://schemas.openxmlformats.org/spreadsheetml/2006/main" count="113" uniqueCount="67">
  <si>
    <t>BANCO</t>
  </si>
  <si>
    <t>AGENCIA</t>
  </si>
  <si>
    <t>CONTA CORRENTE</t>
  </si>
  <si>
    <t xml:space="preserve">REGIONAL </t>
  </si>
  <si>
    <t>MUNICÍPIO</t>
  </si>
  <si>
    <t>CNPJ</t>
  </si>
  <si>
    <t>AEE</t>
  </si>
  <si>
    <t xml:space="preserve">E. M. PARCIAL </t>
  </si>
  <si>
    <t>EJA 1º E 2º SEGM</t>
  </si>
  <si>
    <t>001</t>
  </si>
  <si>
    <t>Arraias</t>
  </si>
  <si>
    <t>0541</t>
  </si>
  <si>
    <t>A.A. ESCOL. DA ESC. EST. BRIGADEIRO FELIPE</t>
  </si>
  <si>
    <t>01221149000163</t>
  </si>
  <si>
    <t>232165</t>
  </si>
  <si>
    <t>ASS. APOIO ESC. EST. JACY ALVES DE BARROS</t>
  </si>
  <si>
    <t>01284634000186</t>
  </si>
  <si>
    <t>232246</t>
  </si>
  <si>
    <t>A.A. ESCOLA ESTADUAL CANABRAVA/ZULMIRA MAGALHÃES</t>
  </si>
  <si>
    <t>01284633000131</t>
  </si>
  <si>
    <t>23219X</t>
  </si>
  <si>
    <t>A.A. ESCOLAR DA ESC. EST. SILVA DOURADO</t>
  </si>
  <si>
    <t>01301519000172</t>
  </si>
  <si>
    <t>232297</t>
  </si>
  <si>
    <t>Aurora do Tocantins</t>
  </si>
  <si>
    <t>A.A. A ESCOLA/COL. EST.PROF. RANULFA</t>
  </si>
  <si>
    <t>01133691000164</t>
  </si>
  <si>
    <t>3977</t>
  </si>
  <si>
    <t>102725</t>
  </si>
  <si>
    <t>ASS. APOIO ESCOLA ESTADUAL DONA INES</t>
  </si>
  <si>
    <t>01190419000116</t>
  </si>
  <si>
    <t>109703</t>
  </si>
  <si>
    <t>Combinado</t>
  </si>
  <si>
    <t>A.A. DO COL. E.JOAQUIM DE SENA E SILVA</t>
  </si>
  <si>
    <t>01230223000108</t>
  </si>
  <si>
    <t>232106</t>
  </si>
  <si>
    <t>A.A. ESC. EST. AUGUSTA VAZ DOS S.TEIXEIRA</t>
  </si>
  <si>
    <t>01186458000140</t>
  </si>
  <si>
    <t>56855</t>
  </si>
  <si>
    <t>Lavandeira</t>
  </si>
  <si>
    <t>ASSOC. DE APOIO ESC. EST. LAVANDEIRA</t>
  </si>
  <si>
    <t>01136024000135</t>
  </si>
  <si>
    <t>231916</t>
  </si>
  <si>
    <t>Novo Alegre</t>
  </si>
  <si>
    <t>ASSOC. DE APOIO COL. EST. DR.JOAO D`ABREU</t>
  </si>
  <si>
    <t>01146115000151</t>
  </si>
  <si>
    <t>178845</t>
  </si>
  <si>
    <t>Parana</t>
  </si>
  <si>
    <t>A.A. DO COL. EST. DES.VIRGILIO DE M.FRANCO</t>
  </si>
  <si>
    <t>01284635000120</t>
  </si>
  <si>
    <t>4790</t>
  </si>
  <si>
    <t>232327</t>
  </si>
  <si>
    <t>A.A. DA ESC. EST.EUCLIDES BEZERRA GERAIS</t>
  </si>
  <si>
    <t>01401950000190</t>
  </si>
  <si>
    <t>232483</t>
  </si>
  <si>
    <t>ASSOC. DE APOIO A ESC. EST. REUNIDA FLORESTA</t>
  </si>
  <si>
    <t>03834797000110</t>
  </si>
  <si>
    <t>113247</t>
  </si>
  <si>
    <t>A.A. A ESC. EST. REUNIDA SANTA RITA DO RIO PALMA</t>
  </si>
  <si>
    <t>03834784000141</t>
  </si>
  <si>
    <t>113638</t>
  </si>
  <si>
    <t xml:space="preserve"> </t>
  </si>
  <si>
    <t>SUBTOTAL:</t>
  </si>
  <si>
    <t>EDUC. INFANTIL PRÉ ESCOLA</t>
  </si>
  <si>
    <t>ENS. FUND.  
(PARCIAL)</t>
  </si>
  <si>
    <t>VALOR TOTAL DO REPASSE (em R$)</t>
  </si>
  <si>
    <t xml:space="preserve">1º REPASSE TESOURO ESTADUAL - 2022                                                                                          PNAE TOCANTINS  -  ESCOLA EM PERÍODO PARCIAL 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</si>
</sst>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6">
    <font>
      <sz val="10"/>
      <color rgb="FF000000"/>
      <name val="Arial"/>
    </font>
    <font>
      <sz val="10"/>
      <name val="Arial"/>
    </font>
    <font>
      <b/>
      <sz val="10"/>
      <name val="Arial"/>
    </font>
    <font>
      <b/>
      <sz val="10"/>
      <color rgb="FFFFFFFF"/>
      <name val="Arial"/>
    </font>
    <font>
      <b/>
      <sz val="12"/>
      <name val="Arial"/>
    </font>
    <font>
      <b/>
      <sz val="11"/>
      <color rgb="FF000000"/>
      <name val="Calibri"/>
    </font>
    <font>
      <sz val="9"/>
      <name val="Arial"/>
      <family val="2"/>
    </font>
    <font>
      <sz val="9"/>
      <color rgb="FF000000"/>
      <name val="Arial"/>
      <family val="2"/>
    </font>
    <font>
      <b/>
      <sz val="18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6"/>
      <color theme="8" tint="-0.499984740745262"/>
      <name val="Inconsolata"/>
    </font>
    <font>
      <b/>
      <sz val="6"/>
      <color theme="8" tint="-0.49998474074526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theme="8" tint="0.79998168889431442"/>
        <bgColor rgb="FF999999"/>
      </patternFill>
    </fill>
    <fill>
      <patternFill patternType="solid">
        <fgColor theme="8" tint="0.7999816888943144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rgb="FFEDE9C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rgb="FFA64D79"/>
      </patternFill>
    </fill>
    <fill>
      <patternFill patternType="solid">
        <fgColor theme="8" tint="-0.499984740745262"/>
        <bgColor rgb="FF434343"/>
      </patternFill>
    </fill>
    <fill>
      <patternFill patternType="solid">
        <fgColor theme="8" tint="-0.499984740745262"/>
        <bgColor rgb="FF0C343D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8" tint="0.79998168889431442"/>
        <bgColor rgb="FFBDBDBD"/>
      </patternFill>
    </fill>
    <fill>
      <patternFill patternType="solid">
        <fgColor theme="8" tint="0.39997558519241921"/>
        <bgColor rgb="FFFFD966"/>
      </patternFill>
    </fill>
    <fill>
      <patternFill patternType="solid">
        <fgColor theme="8" tint="0.39997558519241921"/>
        <bgColor rgb="FFF6B26B"/>
      </patternFill>
    </fill>
    <fill>
      <patternFill patternType="solid">
        <fgColor theme="8" tint="0.39997558519241921"/>
        <bgColor rgb="FF6FA8DC"/>
      </patternFill>
    </fill>
    <fill>
      <patternFill patternType="solid">
        <fgColor theme="8" tint="0.39997558519241921"/>
        <bgColor rgb="FFF9CB9C"/>
      </patternFill>
    </fill>
    <fill>
      <patternFill patternType="solid">
        <fgColor theme="8" tint="0.39997558519241921"/>
        <bgColor rgb="FF3D85C6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rgb="FFD9D9D9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thin">
        <color rgb="FFB45F06"/>
      </left>
      <right/>
      <top/>
      <bottom/>
      <diagonal/>
    </border>
    <border>
      <left/>
      <right/>
      <top style="medium">
        <color rgb="FFCC4125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6" fillId="3" borderId="1" xfId="0" applyFont="1" applyFill="1" applyBorder="1"/>
    <xf numFmtId="0" fontId="6" fillId="2" borderId="1" xfId="0" applyFont="1" applyFill="1" applyBorder="1"/>
    <xf numFmtId="49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4" fontId="6" fillId="2" borderId="5" xfId="0" applyNumberFormat="1" applyFont="1" applyFill="1" applyBorder="1"/>
    <xf numFmtId="164" fontId="7" fillId="6" borderId="6" xfId="0" applyNumberFormat="1" applyFont="1" applyFill="1" applyBorder="1" applyAlignment="1">
      <alignment horizontal="right" wrapText="1"/>
    </xf>
    <xf numFmtId="164" fontId="0" fillId="0" borderId="0" xfId="0" applyNumberFormat="1" applyFont="1" applyAlignment="1"/>
    <xf numFmtId="0" fontId="1" fillId="3" borderId="8" xfId="0" applyFont="1" applyFill="1" applyBorder="1"/>
    <xf numFmtId="4" fontId="6" fillId="2" borderId="9" xfId="0" applyNumberFormat="1" applyFont="1" applyFill="1" applyBorder="1"/>
    <xf numFmtId="0" fontId="1" fillId="7" borderId="8" xfId="0" applyFont="1" applyFill="1" applyBorder="1"/>
    <xf numFmtId="0" fontId="6" fillId="7" borderId="1" xfId="0" applyFont="1" applyFill="1" applyBorder="1"/>
    <xf numFmtId="49" fontId="6" fillId="7" borderId="1" xfId="0" applyNumberFormat="1" applyFont="1" applyFill="1" applyBorder="1" applyAlignment="1">
      <alignment horizontal="center"/>
    </xf>
    <xf numFmtId="4" fontId="6" fillId="7" borderId="1" xfId="0" applyNumberFormat="1" applyFont="1" applyFill="1" applyBorder="1" applyAlignment="1">
      <alignment horizontal="center"/>
    </xf>
    <xf numFmtId="4" fontId="6" fillId="7" borderId="1" xfId="0" applyNumberFormat="1" applyFont="1" applyFill="1" applyBorder="1"/>
    <xf numFmtId="4" fontId="6" fillId="7" borderId="5" xfId="0" applyNumberFormat="1" applyFont="1" applyFill="1" applyBorder="1"/>
    <xf numFmtId="164" fontId="7" fillId="8" borderId="6" xfId="0" applyNumberFormat="1" applyFont="1" applyFill="1" applyBorder="1" applyAlignment="1">
      <alignment horizontal="right" wrapText="1"/>
    </xf>
    <xf numFmtId="4" fontId="6" fillId="7" borderId="9" xfId="0" applyNumberFormat="1" applyFont="1" applyFill="1" applyBorder="1"/>
    <xf numFmtId="0" fontId="14" fillId="9" borderId="0" xfId="0" applyFont="1" applyFill="1"/>
    <xf numFmtId="0" fontId="15" fillId="10" borderId="0" xfId="0" applyFont="1" applyFill="1" applyAlignment="1">
      <alignment horizontal="center" wrapText="1"/>
    </xf>
    <xf numFmtId="0" fontId="15" fillId="11" borderId="2" xfId="0" applyFont="1" applyFill="1" applyBorder="1" applyAlignment="1">
      <alignment horizontal="center" wrapText="1"/>
    </xf>
    <xf numFmtId="164" fontId="15" fillId="11" borderId="2" xfId="0" applyNumberFormat="1" applyFont="1" applyFill="1" applyBorder="1" applyAlignment="1">
      <alignment horizontal="center" wrapText="1"/>
    </xf>
    <xf numFmtId="0" fontId="15" fillId="11" borderId="3" xfId="0" applyFont="1" applyFill="1" applyBorder="1" applyAlignment="1">
      <alignment horizontal="center" wrapText="1"/>
    </xf>
    <xf numFmtId="0" fontId="2" fillId="19" borderId="0" xfId="0" applyFont="1" applyFill="1" applyAlignment="1">
      <alignment horizontal="center" wrapText="1"/>
    </xf>
    <xf numFmtId="0" fontId="5" fillId="19" borderId="0" xfId="0" applyFont="1" applyFill="1" applyAlignment="1">
      <alignment horizontal="center" textRotation="90"/>
    </xf>
    <xf numFmtId="164" fontId="5" fillId="19" borderId="0" xfId="0" applyNumberFormat="1" applyFont="1" applyFill="1" applyAlignment="1">
      <alignment horizontal="center" textRotation="90"/>
    </xf>
    <xf numFmtId="0" fontId="3" fillId="19" borderId="0" xfId="0" applyFont="1" applyFill="1" applyAlignment="1">
      <alignment horizontal="center" wrapText="1"/>
    </xf>
    <xf numFmtId="4" fontId="13" fillId="4" borderId="7" xfId="0" applyNumberFormat="1" applyFont="1" applyFill="1" applyBorder="1" applyAlignment="1">
      <alignment horizontal="center" wrapText="1"/>
    </xf>
    <xf numFmtId="164" fontId="13" fillId="4" borderId="7" xfId="0" applyNumberFormat="1" applyFont="1" applyFill="1" applyBorder="1" applyAlignment="1">
      <alignment horizontal="center" wrapText="1"/>
    </xf>
    <xf numFmtId="4" fontId="12" fillId="5" borderId="7" xfId="0" applyNumberFormat="1" applyFont="1" applyFill="1" applyBorder="1"/>
    <xf numFmtId="0" fontId="9" fillId="12" borderId="7" xfId="0" applyFont="1" applyFill="1" applyBorder="1" applyAlignment="1">
      <alignment horizontal="center" vertical="center" wrapText="1"/>
    </xf>
    <xf numFmtId="49" fontId="10" fillId="13" borderId="7" xfId="0" applyNumberFormat="1" applyFont="1" applyFill="1" applyBorder="1" applyAlignment="1">
      <alignment horizontal="center" vertical="center" textRotation="90"/>
    </xf>
    <xf numFmtId="49" fontId="10" fillId="13" borderId="7" xfId="0" applyNumberFormat="1" applyFont="1" applyFill="1" applyBorder="1" applyAlignment="1">
      <alignment horizontal="center" vertical="center" textRotation="90" wrapText="1"/>
    </xf>
    <xf numFmtId="0" fontId="11" fillId="14" borderId="7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6" borderId="7" xfId="0" applyFont="1" applyFill="1" applyBorder="1" applyAlignment="1">
      <alignment horizontal="center" vertical="center" wrapText="1"/>
    </xf>
    <xf numFmtId="164" fontId="11" fillId="17" borderId="7" xfId="0" applyNumberFormat="1" applyFont="1" applyFill="1" applyBorder="1" applyAlignment="1">
      <alignment horizontal="center" vertical="center" wrapText="1"/>
    </xf>
    <xf numFmtId="0" fontId="11" fillId="18" borderId="7" xfId="0" applyFont="1" applyFill="1" applyBorder="1" applyAlignment="1">
      <alignment horizontal="center" vertical="center" wrapText="1"/>
    </xf>
    <xf numFmtId="0" fontId="1" fillId="3" borderId="11" xfId="0" applyFont="1" applyFill="1" applyBorder="1"/>
    <xf numFmtId="0" fontId="6" fillId="3" borderId="12" xfId="0" applyFont="1" applyFill="1" applyBorder="1"/>
    <xf numFmtId="0" fontId="6" fillId="2" borderId="12" xfId="0" applyFont="1" applyFill="1" applyBorder="1"/>
    <xf numFmtId="49" fontId="6" fillId="2" borderId="12" xfId="0" applyNumberFormat="1" applyFont="1" applyFill="1" applyBorder="1" applyAlignment="1">
      <alignment horizontal="center"/>
    </xf>
    <xf numFmtId="4" fontId="6" fillId="2" borderId="12" xfId="0" applyNumberFormat="1" applyFont="1" applyFill="1" applyBorder="1" applyAlignment="1">
      <alignment horizontal="center"/>
    </xf>
    <xf numFmtId="4" fontId="6" fillId="2" borderId="12" xfId="0" applyNumberFormat="1" applyFont="1" applyFill="1" applyBorder="1"/>
    <xf numFmtId="4" fontId="6" fillId="2" borderId="13" xfId="0" applyNumberFormat="1" applyFont="1" applyFill="1" applyBorder="1"/>
    <xf numFmtId="164" fontId="7" fillId="6" borderId="10" xfId="0" applyNumberFormat="1" applyFont="1" applyFill="1" applyBorder="1" applyAlignment="1">
      <alignment horizontal="right" wrapText="1"/>
    </xf>
    <xf numFmtId="4" fontId="6" fillId="2" borderId="14" xfId="0" applyNumberFormat="1" applyFont="1" applyFill="1" applyBorder="1"/>
    <xf numFmtId="0" fontId="4" fillId="2" borderId="4" xfId="0" applyFont="1" applyFill="1" applyBorder="1" applyAlignment="1">
      <alignment horizontal="center" wrapText="1"/>
    </xf>
    <xf numFmtId="0" fontId="1" fillId="0" borderId="4" xfId="0" applyFont="1" applyBorder="1"/>
    <xf numFmtId="0" fontId="0" fillId="0" borderId="0" xfId="0" applyFont="1" applyAlignment="1"/>
    <xf numFmtId="0" fontId="8" fillId="20" borderId="7" xfId="0" applyFont="1" applyFill="1" applyBorder="1" applyAlignment="1">
      <alignment horizontal="center" vertical="center" wrapText="1"/>
    </xf>
    <xf numFmtId="0" fontId="1" fillId="21" borderId="7" xfId="0" applyFont="1" applyFill="1" applyBorder="1"/>
    <xf numFmtId="0" fontId="0" fillId="21" borderId="7" xfId="0" applyFont="1" applyFill="1" applyBorder="1" applyAlignment="1"/>
    <xf numFmtId="0" fontId="12" fillId="4" borderId="15" xfId="0" applyFont="1" applyFill="1" applyBorder="1" applyAlignment="1">
      <alignment horizontal="right" wrapText="1"/>
    </xf>
    <xf numFmtId="0" fontId="12" fillId="4" borderId="16" xfId="0" applyFont="1" applyFill="1" applyBorder="1" applyAlignment="1">
      <alignment horizontal="right" wrapText="1"/>
    </xf>
    <xf numFmtId="0" fontId="12" fillId="4" borderId="17" xfId="0" applyFont="1" applyFill="1" applyBorder="1" applyAlignment="1">
      <alignment horizontal="right" wrapText="1"/>
    </xf>
  </cellXfs>
  <cellStyles count="1">
    <cellStyle name="Normal" xfId="0" builtinId="0"/>
  </cellStyles>
  <dxfs count="7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2">
    <tableStyle name="REP_EST_TI-style" pivot="0" count="3">
      <tableStyleElement type="headerRow" dxfId="6"/>
      <tableStyleElement type="firstRowStripe" dxfId="5"/>
      <tableStyleElement type="secondRowStripe" dxfId="4"/>
    </tableStyle>
    <tableStyle name="REP_EST_PJA-style" pivot="0" count="3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285750</xdr:colOff>
      <xdr:row>0</xdr:row>
      <xdr:rowOff>190500</xdr:rowOff>
    </xdr:from>
    <xdr:ext cx="2276475" cy="6381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14650" y="190500"/>
          <a:ext cx="2276475" cy="6381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161926</xdr:colOff>
      <xdr:row>0</xdr:row>
      <xdr:rowOff>190500</xdr:rowOff>
    </xdr:from>
    <xdr:ext cx="2286000" cy="685800"/>
    <xdr:pic>
      <xdr:nvPicPr>
        <xdr:cNvPr id="3" name="image3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1926" y="190500"/>
          <a:ext cx="2286000" cy="6858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3D85C6"/>
    <outlinePr summaryBelow="0" summaryRight="0"/>
  </sheetPr>
  <dimension ref="A1:M20"/>
  <sheetViews>
    <sheetView showGridLines="0" tabSelected="1" workbookViewId="0">
      <pane ySplit="6" topLeftCell="A7" activePane="bottomLeft" state="frozen"/>
      <selection activeCell="F33" sqref="F33"/>
      <selection pane="bottomLeft" activeCell="C30" sqref="C30"/>
    </sheetView>
  </sheetViews>
  <sheetFormatPr defaultColWidth="14.42578125" defaultRowHeight="15.75" customHeight="1"/>
  <cols>
    <col min="1" max="1" width="16" customWidth="1"/>
    <col min="2" max="2" width="23.42578125" customWidth="1"/>
    <col min="3" max="3" width="53.5703125" customWidth="1"/>
    <col min="4" max="4" width="17.140625" customWidth="1"/>
    <col min="5" max="5" width="7" style="3" customWidth="1"/>
    <col min="6" max="6" width="7.140625" style="3" customWidth="1"/>
    <col min="7" max="7" width="10.28515625" customWidth="1"/>
    <col min="8" max="8" width="10" customWidth="1"/>
    <col min="9" max="9" width="12.7109375" customWidth="1"/>
    <col min="10" max="10" width="10.140625" customWidth="1"/>
    <col min="11" max="11" width="12.7109375" customWidth="1"/>
    <col min="12" max="12" width="11.140625" style="11" customWidth="1"/>
    <col min="13" max="13" width="14.42578125" customWidth="1"/>
  </cols>
  <sheetData>
    <row r="1" spans="1:13" ht="24" customHeight="1">
      <c r="A1" s="51" t="s">
        <v>61</v>
      </c>
      <c r="B1" s="52"/>
      <c r="C1" s="52"/>
      <c r="D1" s="54" t="s">
        <v>66</v>
      </c>
      <c r="E1" s="55"/>
      <c r="F1" s="55"/>
      <c r="G1" s="55"/>
      <c r="H1" s="55"/>
      <c r="I1" s="55"/>
      <c r="J1" s="55"/>
      <c r="K1" s="55"/>
      <c r="L1" s="55"/>
      <c r="M1" s="55"/>
    </row>
    <row r="2" spans="1:13" ht="27.75" customHeight="1">
      <c r="A2" s="53"/>
      <c r="B2" s="53"/>
      <c r="C2" s="53"/>
      <c r="D2" s="55"/>
      <c r="E2" s="56"/>
      <c r="F2" s="56"/>
      <c r="G2" s="56"/>
      <c r="H2" s="56"/>
      <c r="I2" s="56"/>
      <c r="J2" s="56"/>
      <c r="K2" s="56"/>
      <c r="L2" s="56"/>
      <c r="M2" s="55"/>
    </row>
    <row r="3" spans="1:13" ht="21.75" customHeight="1">
      <c r="A3" s="53"/>
      <c r="B3" s="53"/>
      <c r="C3" s="53"/>
      <c r="D3" s="57" t="s">
        <v>62</v>
      </c>
      <c r="E3" s="58"/>
      <c r="F3" s="58"/>
      <c r="G3" s="59"/>
      <c r="H3" s="31">
        <f t="shared" ref="H3:L3" si="0">SUBTOTAL(9,H7:H20)</f>
        <v>0</v>
      </c>
      <c r="I3" s="31">
        <f t="shared" si="0"/>
        <v>41412</v>
      </c>
      <c r="J3" s="31">
        <f t="shared" si="0"/>
        <v>525</v>
      </c>
      <c r="K3" s="31">
        <f t="shared" si="0"/>
        <v>24549</v>
      </c>
      <c r="L3" s="32">
        <f t="shared" si="0"/>
        <v>4179</v>
      </c>
      <c r="M3" s="33">
        <f>SUM(H3:L3)</f>
        <v>70665</v>
      </c>
    </row>
    <row r="4" spans="1:13" ht="58.5" customHeight="1">
      <c r="A4" s="34" t="s">
        <v>3</v>
      </c>
      <c r="B4" s="34" t="s">
        <v>4</v>
      </c>
      <c r="C4" s="34" t="str">
        <f>"UNIDADES EXECUTORAS = " &amp; COUNTA(C7:C20)</f>
        <v>UNIDADES EXECUTORAS = 14</v>
      </c>
      <c r="D4" s="34" t="s">
        <v>5</v>
      </c>
      <c r="E4" s="35" t="s">
        <v>0</v>
      </c>
      <c r="F4" s="35" t="s">
        <v>1</v>
      </c>
      <c r="G4" s="36" t="s">
        <v>2</v>
      </c>
      <c r="H4" s="37" t="s">
        <v>63</v>
      </c>
      <c r="I4" s="37" t="s">
        <v>64</v>
      </c>
      <c r="J4" s="38" t="s">
        <v>6</v>
      </c>
      <c r="K4" s="39" t="s">
        <v>7</v>
      </c>
      <c r="L4" s="40" t="s">
        <v>8</v>
      </c>
      <c r="M4" s="41" t="s">
        <v>65</v>
      </c>
    </row>
    <row r="5" spans="1:13" ht="6.75" customHeight="1">
      <c r="A5" s="2"/>
      <c r="B5" s="2"/>
      <c r="C5" s="2"/>
      <c r="D5" s="2"/>
      <c r="E5" s="1"/>
      <c r="F5" s="1"/>
      <c r="G5" s="1"/>
      <c r="H5" s="27"/>
      <c r="I5" s="27"/>
      <c r="J5" s="27"/>
      <c r="K5" s="28"/>
      <c r="L5" s="29"/>
      <c r="M5" s="30"/>
    </row>
    <row r="6" spans="1:13" ht="13.5" customHeight="1">
      <c r="A6" s="22"/>
      <c r="B6" s="23"/>
      <c r="C6" s="23"/>
      <c r="D6" s="23"/>
      <c r="E6" s="23"/>
      <c r="F6" s="23"/>
      <c r="G6" s="23"/>
      <c r="H6" s="24"/>
      <c r="I6" s="24"/>
      <c r="J6" s="24"/>
      <c r="K6" s="24"/>
      <c r="L6" s="25"/>
      <c r="M6" s="26"/>
    </row>
    <row r="7" spans="1:13" ht="12.75">
      <c r="A7" s="14" t="s">
        <v>10</v>
      </c>
      <c r="B7" s="15" t="s">
        <v>10</v>
      </c>
      <c r="C7" s="15" t="s">
        <v>12</v>
      </c>
      <c r="D7" s="16" t="s">
        <v>13</v>
      </c>
      <c r="E7" s="17" t="s">
        <v>9</v>
      </c>
      <c r="F7" s="17" t="s">
        <v>11</v>
      </c>
      <c r="G7" s="18" t="s">
        <v>14</v>
      </c>
      <c r="H7" s="18">
        <v>0</v>
      </c>
      <c r="I7" s="18">
        <v>2772</v>
      </c>
      <c r="J7" s="18">
        <v>0</v>
      </c>
      <c r="K7" s="19">
        <v>3003</v>
      </c>
      <c r="L7" s="20">
        <v>0</v>
      </c>
      <c r="M7" s="21">
        <v>5775</v>
      </c>
    </row>
    <row r="8" spans="1:13" ht="12.75">
      <c r="A8" s="12" t="s">
        <v>10</v>
      </c>
      <c r="B8" s="4" t="s">
        <v>10</v>
      </c>
      <c r="C8" s="5" t="s">
        <v>15</v>
      </c>
      <c r="D8" s="6" t="s">
        <v>16</v>
      </c>
      <c r="E8" s="7" t="s">
        <v>9</v>
      </c>
      <c r="F8" s="7" t="s">
        <v>11</v>
      </c>
      <c r="G8" s="8" t="s">
        <v>17</v>
      </c>
      <c r="H8" s="8">
        <v>0</v>
      </c>
      <c r="I8" s="8">
        <v>4200</v>
      </c>
      <c r="J8" s="8">
        <v>0</v>
      </c>
      <c r="K8" s="9">
        <v>0</v>
      </c>
      <c r="L8" s="10">
        <v>0</v>
      </c>
      <c r="M8" s="13">
        <v>4200</v>
      </c>
    </row>
    <row r="9" spans="1:13" ht="12.75">
      <c r="A9" s="14" t="s">
        <v>10</v>
      </c>
      <c r="B9" s="15" t="s">
        <v>10</v>
      </c>
      <c r="C9" s="15" t="s">
        <v>18</v>
      </c>
      <c r="D9" s="16" t="s">
        <v>19</v>
      </c>
      <c r="E9" s="17" t="s">
        <v>9</v>
      </c>
      <c r="F9" s="17" t="s">
        <v>11</v>
      </c>
      <c r="G9" s="18" t="s">
        <v>20</v>
      </c>
      <c r="H9" s="18">
        <v>0</v>
      </c>
      <c r="I9" s="18">
        <v>1827</v>
      </c>
      <c r="J9" s="18">
        <v>0</v>
      </c>
      <c r="K9" s="19">
        <v>1512</v>
      </c>
      <c r="L9" s="20">
        <v>0</v>
      </c>
      <c r="M9" s="21">
        <v>3339</v>
      </c>
    </row>
    <row r="10" spans="1:13" ht="12.75">
      <c r="A10" s="12" t="s">
        <v>10</v>
      </c>
      <c r="B10" s="4" t="s">
        <v>10</v>
      </c>
      <c r="C10" s="5" t="s">
        <v>21</v>
      </c>
      <c r="D10" s="6" t="s">
        <v>22</v>
      </c>
      <c r="E10" s="7" t="s">
        <v>9</v>
      </c>
      <c r="F10" s="7" t="s">
        <v>11</v>
      </c>
      <c r="G10" s="8" t="s">
        <v>23</v>
      </c>
      <c r="H10" s="8">
        <v>0</v>
      </c>
      <c r="I10" s="8">
        <v>4179</v>
      </c>
      <c r="J10" s="8">
        <v>0</v>
      </c>
      <c r="K10" s="9">
        <v>0</v>
      </c>
      <c r="L10" s="10">
        <v>1428</v>
      </c>
      <c r="M10" s="13">
        <v>5607</v>
      </c>
    </row>
    <row r="11" spans="1:13" ht="12.75">
      <c r="A11" s="14" t="s">
        <v>10</v>
      </c>
      <c r="B11" s="15" t="s">
        <v>24</v>
      </c>
      <c r="C11" s="15" t="s">
        <v>25</v>
      </c>
      <c r="D11" s="16" t="s">
        <v>26</v>
      </c>
      <c r="E11" s="17" t="s">
        <v>9</v>
      </c>
      <c r="F11" s="17" t="s">
        <v>27</v>
      </c>
      <c r="G11" s="18" t="s">
        <v>28</v>
      </c>
      <c r="H11" s="18">
        <v>0</v>
      </c>
      <c r="I11" s="18">
        <v>1848</v>
      </c>
      <c r="J11" s="18">
        <v>0</v>
      </c>
      <c r="K11" s="19">
        <v>4158</v>
      </c>
      <c r="L11" s="20">
        <v>0</v>
      </c>
      <c r="M11" s="21">
        <v>6006</v>
      </c>
    </row>
    <row r="12" spans="1:13" ht="12.75">
      <c r="A12" s="12" t="s">
        <v>10</v>
      </c>
      <c r="B12" s="4" t="s">
        <v>24</v>
      </c>
      <c r="C12" s="5" t="s">
        <v>29</v>
      </c>
      <c r="D12" s="6" t="s">
        <v>30</v>
      </c>
      <c r="E12" s="7" t="s">
        <v>9</v>
      </c>
      <c r="F12" s="7" t="s">
        <v>27</v>
      </c>
      <c r="G12" s="8" t="s">
        <v>31</v>
      </c>
      <c r="H12" s="8">
        <v>0</v>
      </c>
      <c r="I12" s="8">
        <v>2331</v>
      </c>
      <c r="J12" s="8">
        <v>0</v>
      </c>
      <c r="K12" s="9">
        <v>0</v>
      </c>
      <c r="L12" s="10">
        <v>0</v>
      </c>
      <c r="M12" s="13">
        <v>2331</v>
      </c>
    </row>
    <row r="13" spans="1:13" ht="12.75">
      <c r="A13" s="14" t="s">
        <v>10</v>
      </c>
      <c r="B13" s="15" t="s">
        <v>32</v>
      </c>
      <c r="C13" s="15" t="s">
        <v>33</v>
      </c>
      <c r="D13" s="16" t="s">
        <v>34</v>
      </c>
      <c r="E13" s="17" t="s">
        <v>9</v>
      </c>
      <c r="F13" s="17" t="s">
        <v>27</v>
      </c>
      <c r="G13" s="18" t="s">
        <v>35</v>
      </c>
      <c r="H13" s="18">
        <v>0</v>
      </c>
      <c r="I13" s="18">
        <v>0</v>
      </c>
      <c r="J13" s="18">
        <v>0</v>
      </c>
      <c r="K13" s="19">
        <v>4494</v>
      </c>
      <c r="L13" s="20">
        <v>0</v>
      </c>
      <c r="M13" s="21">
        <v>4494</v>
      </c>
    </row>
    <row r="14" spans="1:13" ht="12.75">
      <c r="A14" s="12" t="s">
        <v>10</v>
      </c>
      <c r="B14" s="4" t="s">
        <v>32</v>
      </c>
      <c r="C14" s="5" t="s">
        <v>36</v>
      </c>
      <c r="D14" s="6" t="s">
        <v>37</v>
      </c>
      <c r="E14" s="7" t="s">
        <v>9</v>
      </c>
      <c r="F14" s="7" t="s">
        <v>27</v>
      </c>
      <c r="G14" s="8" t="s">
        <v>38</v>
      </c>
      <c r="H14" s="8">
        <v>0</v>
      </c>
      <c r="I14" s="8">
        <v>3885</v>
      </c>
      <c r="J14" s="8">
        <v>168</v>
      </c>
      <c r="K14" s="9">
        <v>0</v>
      </c>
      <c r="L14" s="10">
        <v>0</v>
      </c>
      <c r="M14" s="13">
        <v>4053</v>
      </c>
    </row>
    <row r="15" spans="1:13" ht="12.75">
      <c r="A15" s="14" t="s">
        <v>10</v>
      </c>
      <c r="B15" s="15" t="s">
        <v>39</v>
      </c>
      <c r="C15" s="15" t="s">
        <v>40</v>
      </c>
      <c r="D15" s="16" t="s">
        <v>41</v>
      </c>
      <c r="E15" s="17" t="s">
        <v>9</v>
      </c>
      <c r="F15" s="17" t="s">
        <v>27</v>
      </c>
      <c r="G15" s="18" t="s">
        <v>42</v>
      </c>
      <c r="H15" s="18">
        <v>0</v>
      </c>
      <c r="I15" s="18">
        <v>2646</v>
      </c>
      <c r="J15" s="18">
        <v>0</v>
      </c>
      <c r="K15" s="19">
        <v>1869</v>
      </c>
      <c r="L15" s="20">
        <v>0</v>
      </c>
      <c r="M15" s="21">
        <v>4515</v>
      </c>
    </row>
    <row r="16" spans="1:13" ht="12.75">
      <c r="A16" s="12" t="s">
        <v>10</v>
      </c>
      <c r="B16" s="4" t="s">
        <v>43</v>
      </c>
      <c r="C16" s="5" t="s">
        <v>44</v>
      </c>
      <c r="D16" s="6" t="s">
        <v>45</v>
      </c>
      <c r="E16" s="7" t="s">
        <v>9</v>
      </c>
      <c r="F16" s="7" t="s">
        <v>27</v>
      </c>
      <c r="G16" s="8" t="s">
        <v>46</v>
      </c>
      <c r="H16" s="8">
        <v>0</v>
      </c>
      <c r="I16" s="8">
        <v>4683</v>
      </c>
      <c r="J16" s="8">
        <v>0</v>
      </c>
      <c r="K16" s="9">
        <v>1470</v>
      </c>
      <c r="L16" s="10">
        <v>0</v>
      </c>
      <c r="M16" s="13">
        <v>6153</v>
      </c>
    </row>
    <row r="17" spans="1:13" ht="12.75">
      <c r="A17" s="14" t="s">
        <v>10</v>
      </c>
      <c r="B17" s="15" t="s">
        <v>47</v>
      </c>
      <c r="C17" s="15" t="s">
        <v>48</v>
      </c>
      <c r="D17" s="16" t="s">
        <v>49</v>
      </c>
      <c r="E17" s="17" t="s">
        <v>9</v>
      </c>
      <c r="F17" s="17" t="s">
        <v>50</v>
      </c>
      <c r="G17" s="18" t="s">
        <v>51</v>
      </c>
      <c r="H17" s="18">
        <v>0</v>
      </c>
      <c r="I17" s="18">
        <v>0</v>
      </c>
      <c r="J17" s="18">
        <v>0</v>
      </c>
      <c r="K17" s="19">
        <v>6321</v>
      </c>
      <c r="L17" s="20">
        <v>1848</v>
      </c>
      <c r="M17" s="21">
        <v>8169</v>
      </c>
    </row>
    <row r="18" spans="1:13" ht="12.75">
      <c r="A18" s="12" t="s">
        <v>10</v>
      </c>
      <c r="B18" s="4" t="s">
        <v>47</v>
      </c>
      <c r="C18" s="5" t="s">
        <v>52</v>
      </c>
      <c r="D18" s="6" t="s">
        <v>53</v>
      </c>
      <c r="E18" s="7" t="s">
        <v>9</v>
      </c>
      <c r="F18" s="7" t="s">
        <v>11</v>
      </c>
      <c r="G18" s="8" t="s">
        <v>54</v>
      </c>
      <c r="H18" s="8">
        <v>0</v>
      </c>
      <c r="I18" s="8">
        <v>10458</v>
      </c>
      <c r="J18" s="8">
        <v>357</v>
      </c>
      <c r="K18" s="9">
        <v>0</v>
      </c>
      <c r="L18" s="10">
        <v>0</v>
      </c>
      <c r="M18" s="13">
        <v>10815</v>
      </c>
    </row>
    <row r="19" spans="1:13" ht="12.75">
      <c r="A19" s="14" t="s">
        <v>10</v>
      </c>
      <c r="B19" s="15" t="s">
        <v>47</v>
      </c>
      <c r="C19" s="15" t="s">
        <v>55</v>
      </c>
      <c r="D19" s="16" t="s">
        <v>56</v>
      </c>
      <c r="E19" s="17" t="s">
        <v>9</v>
      </c>
      <c r="F19" s="17" t="s">
        <v>11</v>
      </c>
      <c r="G19" s="18" t="s">
        <v>57</v>
      </c>
      <c r="H19" s="18">
        <v>0</v>
      </c>
      <c r="I19" s="18">
        <v>1134</v>
      </c>
      <c r="J19" s="18">
        <v>0</v>
      </c>
      <c r="K19" s="19">
        <v>777</v>
      </c>
      <c r="L19" s="20">
        <v>0</v>
      </c>
      <c r="M19" s="21">
        <v>1911</v>
      </c>
    </row>
    <row r="20" spans="1:13" ht="12.75">
      <c r="A20" s="42" t="s">
        <v>10</v>
      </c>
      <c r="B20" s="43" t="s">
        <v>47</v>
      </c>
      <c r="C20" s="44" t="s">
        <v>58</v>
      </c>
      <c r="D20" s="45" t="s">
        <v>59</v>
      </c>
      <c r="E20" s="46" t="s">
        <v>9</v>
      </c>
      <c r="F20" s="46" t="s">
        <v>11</v>
      </c>
      <c r="G20" s="47" t="s">
        <v>60</v>
      </c>
      <c r="H20" s="47">
        <v>0</v>
      </c>
      <c r="I20" s="47">
        <v>1449</v>
      </c>
      <c r="J20" s="47">
        <v>0</v>
      </c>
      <c r="K20" s="48">
        <v>945</v>
      </c>
      <c r="L20" s="49">
        <v>903</v>
      </c>
      <c r="M20" s="50">
        <v>3297</v>
      </c>
    </row>
  </sheetData>
  <customSheetViews>
    <customSheetView guid="{5F9AF106-5AD3-42C7-B5E5-87BB60F4EA0B}" filter="1" showAutoFilter="1">
      <pageMargins left="0.511811024" right="0.511811024" top="0.78740157499999996" bottom="0.78740157499999996" header="0.31496062000000002" footer="0.31496062000000002"/>
      <autoFilter ref="C7:P372"/>
    </customSheetView>
  </customSheetViews>
  <mergeCells count="3">
    <mergeCell ref="A1:C3"/>
    <mergeCell ref="D1:M2"/>
    <mergeCell ref="D3:G3"/>
  </mergeCells>
  <conditionalFormatting sqref="D7:D20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1º REP 2022</vt:lpstr>
      <vt:lpstr>Página26</vt:lpstr>
      <vt:lpstr>Página27</vt:lpstr>
      <vt:lpstr>Página28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Martins Sousa Machado</dc:creator>
  <cp:lastModifiedBy>NOT</cp:lastModifiedBy>
  <dcterms:created xsi:type="dcterms:W3CDTF">2022-03-04T13:51:01Z</dcterms:created>
  <dcterms:modified xsi:type="dcterms:W3CDTF">2022-03-24T19:00:00Z</dcterms:modified>
</cp:coreProperties>
</file>